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<sst xmlns="http://schemas.openxmlformats.org/spreadsheetml/2006/main" count="243" uniqueCount="96">
  <si>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</si>
  <si>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</si>
  <si>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</si>
  <si>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</si>
  <si>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</si>
  <si>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</si>
  <si>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</si>
  <si>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</si>
  <si>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</si>
  <si>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</si>
  <si>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</si>
  <si>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</si>
  <si>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</si>
  <si>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</si>
  <si>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</si>
  <si>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</si>
  <si>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</si>
  <si>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</si>
  <si>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</si>
  <si>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</si>
  <si>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</si>
  <si>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</si>
  <si>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</si>
  <si>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</si>
  <si>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</si>
  <si>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</si>
  <si>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</si>
  <si>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</si>
  <si>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</si>
  <si>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</si>
  <si>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</si>
  <si>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</si>
  <si>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</si>
  <si>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</si>
  <si>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</si>
  <si>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</si>
  <si>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</si>
  <si>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</si>
  <si>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</si>
  <si>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</si>
  <si>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</si>
  <si>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</si>
  <si>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</si>
  <si>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</si>
  <si>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</si>
  <si>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</si>
  <si>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</si>
  <si>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</si>
  <si>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</si>
  <si>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</si>
  <si>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</si>
  <si>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</si>
  <si>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</si>
  <si>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</si>
  <si>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</si>
  <si>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</si>
  <si>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</si>
  <si>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</si>
  <si>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</si>
  <si>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</si>
  <si>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</si>
  <si>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</si>
  <si>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</si>
  <si>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</si>
  <si>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</si>
  <si>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</si>
  <si>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</si>
  <si>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</si>
  <si>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</si>
  <si>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</si>
  <si>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</si>
  <si>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</si>
  <si>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</si>
  <si>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</si>
  <si>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</si>
  <si>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</si>
  <si>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</si>
  <si>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</si>
  <si>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</si>
  <si>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</si>
  <si>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</si>
  <si>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</si>
  <si>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</si>
  <si>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</si>
  <si>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</si>
  <si>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</si>
  <si>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</si>
  <si>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</si>
  <si>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</si>
  <si>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</si>
  <si>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план на січень-червень  2014р.</t>
  </si>
  <si>
    <t>станом на 27.06.2014 р.</t>
  </si>
  <si>
    <r>
      <t xml:space="preserve">станом на 27.06.2014р.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</si>
  <si>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</si>
  <si>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27.06.2014</t>
    </r>
    <r>
      <rPr>
        <sz val="10"/>
        <rFont val="Times New Roman"/>
        <family val="1"/>
      </rPr>
      <t xml:space="preserve"> (тис.грн.)</t>
    </r>
  </si>
  <si>
    <t>Зміни до розпису станом на 27.06.2014р.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</si>
</sst>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486752"/>
        <c:axId val="47618721"/>
      </c:lineChart>
      <c:catAx>
        <c:axId val="574867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8721"/>
        <c:crosses val="autoZero"/>
        <c:auto val="0"/>
        <c:lblOffset val="100"/>
        <c:tickLblSkip val="1"/>
        <c:noMultiLvlLbl val="0"/>
      </c:catAx>
      <c:valAx>
        <c:axId val="4761872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8675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34212.6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37924.98</c:v>
                </c:pt>
              </c:numCache>
            </c:numRef>
          </c:val>
        </c:ser>
        <c:axId val="41826426"/>
        <c:axId val="40893515"/>
      </c:bar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915306"/>
        <c:axId val="31911163"/>
      </c:lineChart>
      <c:catAx>
        <c:axId val="259153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 val="autoZero"/>
        <c:auto val="0"/>
        <c:lblOffset val="100"/>
        <c:tickLblSkip val="1"/>
        <c:noMultiLvlLbl val="0"/>
      </c:catAx>
      <c:valAx>
        <c:axId val="3191116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153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 val="autoZero"/>
        <c:auto val="0"/>
        <c:lblOffset val="100"/>
        <c:tickLblSkip val="1"/>
        <c:noMultiLvlLbl val="0"/>
      </c:catAx>
      <c:valAx>
        <c:axId val="3466738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650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</c:v>
                </c:pt>
                <c:pt idx="8">
                  <c:v>571.24</c:v>
                </c:pt>
                <c:pt idx="9">
                  <c:v>874.5</c:v>
                </c:pt>
                <c:pt idx="10">
                  <c:v>1907.6</c:v>
                </c:pt>
                <c:pt idx="11">
                  <c:v>946.7</c:v>
                </c:pt>
                <c:pt idx="12">
                  <c:v>4856.2</c:v>
                </c:pt>
                <c:pt idx="13">
                  <c:v>3332.3</c:v>
                </c:pt>
                <c:pt idx="14">
                  <c:v>1386.3</c:v>
                </c:pt>
                <c:pt idx="15">
                  <c:v>2018.6</c:v>
                </c:pt>
                <c:pt idx="16">
                  <c:v>1232.1</c:v>
                </c:pt>
                <c:pt idx="17">
                  <c:v>930</c:v>
                </c:pt>
                <c:pt idx="18">
                  <c:v>1923.2</c:v>
                </c:pt>
                <c:pt idx="19">
                  <c:v>5440.9</c:v>
                </c:pt>
                <c:pt idx="20">
                  <c:v>4191.8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1867.7447619047618</c:v>
                </c:pt>
                <c:pt idx="1">
                  <c:v>1867.7</c:v>
                </c:pt>
                <c:pt idx="2">
                  <c:v>1867.7</c:v>
                </c:pt>
                <c:pt idx="3">
                  <c:v>1867.7</c:v>
                </c:pt>
                <c:pt idx="4">
                  <c:v>1867.7</c:v>
                </c:pt>
                <c:pt idx="5">
                  <c:v>1867.7</c:v>
                </c:pt>
                <c:pt idx="6">
                  <c:v>1867.7</c:v>
                </c:pt>
                <c:pt idx="7">
                  <c:v>1867.7</c:v>
                </c:pt>
                <c:pt idx="8">
                  <c:v>1867.7</c:v>
                </c:pt>
                <c:pt idx="9">
                  <c:v>1867.7</c:v>
                </c:pt>
                <c:pt idx="10">
                  <c:v>1867.7</c:v>
                </c:pt>
                <c:pt idx="11">
                  <c:v>1867.7</c:v>
                </c:pt>
                <c:pt idx="12">
                  <c:v>1867.7</c:v>
                </c:pt>
                <c:pt idx="13">
                  <c:v>1867.7</c:v>
                </c:pt>
                <c:pt idx="14">
                  <c:v>1867.7</c:v>
                </c:pt>
                <c:pt idx="15">
                  <c:v>1867.7</c:v>
                </c:pt>
                <c:pt idx="16">
                  <c:v>1867.7</c:v>
                </c:pt>
                <c:pt idx="17">
                  <c:v>1867.7</c:v>
                </c:pt>
                <c:pt idx="18">
                  <c:v>1867.7</c:v>
                </c:pt>
                <c:pt idx="19">
                  <c:v>1867.7</c:v>
                </c:pt>
                <c:pt idx="20">
                  <c:v>1867.7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 val="autoZero"/>
        <c:auto val="0"/>
        <c:lblOffset val="100"/>
        <c:tickLblSkip val="1"/>
        <c:noMultiLvlLbl val="0"/>
      </c:catAx>
      <c:valAx>
        <c:axId val="5659444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709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1320.7</c:v>
                </c:pt>
                <c:pt idx="1">
                  <c:v>2143.2</c:v>
                </c:pt>
                <c:pt idx="2">
                  <c:v>4556.5</c:v>
                </c:pt>
                <c:pt idx="3">
                  <c:v>832.2</c:v>
                </c:pt>
                <c:pt idx="4">
                  <c:v>686.1</c:v>
                </c:pt>
                <c:pt idx="5">
                  <c:v>967.5</c:v>
                </c:pt>
                <c:pt idx="6">
                  <c:v>1200.2</c:v>
                </c:pt>
                <c:pt idx="7">
                  <c:v>3254.5</c:v>
                </c:pt>
                <c:pt idx="8">
                  <c:v>2194.8</c:v>
                </c:pt>
                <c:pt idx="9">
                  <c:v>1484.5</c:v>
                </c:pt>
                <c:pt idx="10">
                  <c:v>2016.8</c:v>
                </c:pt>
                <c:pt idx="11">
                  <c:v>2085.7</c:v>
                </c:pt>
                <c:pt idx="12">
                  <c:v>2210.7</c:v>
                </c:pt>
                <c:pt idx="13">
                  <c:v>1709.9</c:v>
                </c:pt>
                <c:pt idx="14">
                  <c:v>1059.3</c:v>
                </c:pt>
                <c:pt idx="15">
                  <c:v>926.5</c:v>
                </c:pt>
                <c:pt idx="16">
                  <c:v>2595.2</c:v>
                </c:pt>
                <c:pt idx="17">
                  <c:v>5993.25</c:v>
                </c:pt>
                <c:pt idx="18">
                  <c:v>2970.55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47465"/>
        <c:crosses val="autoZero"/>
        <c:auto val="0"/>
        <c:lblOffset val="100"/>
        <c:tickLblSkip val="1"/>
        <c:noMultiLvlLbl val="0"/>
      </c:catAx>
      <c:valAx>
        <c:axId val="207474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879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червень!$J$4:$J$21</c:f>
              <c:numCache>
                <c:ptCount val="18"/>
                <c:pt idx="0">
                  <c:v>787.1</c:v>
                </c:pt>
                <c:pt idx="1">
                  <c:v>609.9</c:v>
                </c:pt>
                <c:pt idx="2">
                  <c:v>1301</c:v>
                </c:pt>
                <c:pt idx="3">
                  <c:v>2245.8</c:v>
                </c:pt>
                <c:pt idx="4">
                  <c:v>5284.6</c:v>
                </c:pt>
                <c:pt idx="5">
                  <c:v>814.4</c:v>
                </c:pt>
                <c:pt idx="6">
                  <c:v>1150.4</c:v>
                </c:pt>
                <c:pt idx="7">
                  <c:v>1099.6</c:v>
                </c:pt>
                <c:pt idx="8">
                  <c:v>4964.7</c:v>
                </c:pt>
                <c:pt idx="9">
                  <c:v>1313.9</c:v>
                </c:pt>
                <c:pt idx="10">
                  <c:v>774.4</c:v>
                </c:pt>
                <c:pt idx="11">
                  <c:v>1335.5</c:v>
                </c:pt>
                <c:pt idx="12">
                  <c:v>1690.3</c:v>
                </c:pt>
                <c:pt idx="13">
                  <c:v>3522.4</c:v>
                </c:pt>
                <c:pt idx="14">
                  <c:v>2011.5</c:v>
                </c:pt>
                <c:pt idx="15">
                  <c:v>1334.9</c:v>
                </c:pt>
                <c:pt idx="16">
                  <c:v>1877.7</c:v>
                </c:pt>
                <c:pt idx="17">
                  <c:v>4277.2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075"/>
        <c:crosses val="autoZero"/>
        <c:auto val="0"/>
        <c:lblOffset val="100"/>
        <c:tickLblSkip val="1"/>
        <c:noMultiLvlLbl val="0"/>
      </c:catAx>
      <c:valAx>
        <c:axId val="282307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5094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190546.3</c:v>
                </c:pt>
                <c:pt idx="1">
                  <c:v>38281.23</c:v>
                </c:pt>
                <c:pt idx="2">
                  <c:v>1022.6</c:v>
                </c:pt>
                <c:pt idx="3">
                  <c:v>474.5</c:v>
                </c:pt>
                <c:pt idx="4">
                  <c:v>3398.3</c:v>
                </c:pt>
                <c:pt idx="5">
                  <c:v>3531.5</c:v>
                </c:pt>
                <c:pt idx="6">
                  <c:v>1500</c:v>
                </c:pt>
                <c:pt idx="7">
                  <c:v>1955.8000000000184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178602.2</c:v>
                </c:pt>
                <c:pt idx="1">
                  <c:v>38045.89</c:v>
                </c:pt>
                <c:pt idx="2">
                  <c:v>306.38</c:v>
                </c:pt>
                <c:pt idx="3">
                  <c:v>414.49</c:v>
                </c:pt>
                <c:pt idx="4">
                  <c:v>3263.84</c:v>
                </c:pt>
                <c:pt idx="5">
                  <c:v>3551.7</c:v>
                </c:pt>
                <c:pt idx="6">
                  <c:v>1446.7</c:v>
                </c:pt>
                <c:pt idx="7">
                  <c:v>929.1900000000039</c:v>
                </c:pt>
              </c:numCache>
            </c:numRef>
          </c:val>
          <c:shape val="box"/>
        </c:ser>
        <c:shape val="box"/>
        <c:axId val="25407676"/>
        <c:axId val="27342493"/>
      </c:bar3D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07676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4822.6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2101.85</c:v>
                </c:pt>
              </c:numCache>
            </c:numRef>
          </c:val>
        </c:ser>
        <c:axId val="44755846"/>
        <c:axId val="149431"/>
      </c:bar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5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1667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1658.94</c:v>
                </c:pt>
              </c:numCache>
            </c:numRef>
          </c:val>
        </c:ser>
        <c:axId val="1344880"/>
        <c:axId val="12103921"/>
      </c:bar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4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січень-червень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240 710,2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226 560,4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-6 703,8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червень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43 099,0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-14 149,8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190546.3</v>
          </cell>
          <cell r="F10">
            <v>178602.2</v>
          </cell>
        </row>
        <row r="19">
          <cell r="E19">
            <v>1022.6</v>
          </cell>
          <cell r="F19">
            <v>306.38</v>
          </cell>
        </row>
        <row r="33">
          <cell r="E33">
            <v>38281.23</v>
          </cell>
          <cell r="F33">
            <v>38045.89</v>
          </cell>
        </row>
        <row r="56">
          <cell r="E56">
            <v>3398.3</v>
          </cell>
          <cell r="F56">
            <v>3263.84</v>
          </cell>
        </row>
        <row r="95">
          <cell r="E95">
            <v>3531.5</v>
          </cell>
          <cell r="F95">
            <v>3551.7</v>
          </cell>
        </row>
        <row r="96">
          <cell r="E96">
            <v>474.5</v>
          </cell>
          <cell r="F96">
            <v>414.49</v>
          </cell>
        </row>
        <row r="106">
          <cell r="E106">
            <v>240710.23</v>
          </cell>
          <cell r="F106">
            <v>226560.39</v>
          </cell>
        </row>
        <row r="118">
          <cell r="E118">
            <v>109.5</v>
          </cell>
          <cell r="F118">
            <v>137.05</v>
          </cell>
        </row>
        <row r="119">
          <cell r="E119">
            <v>34212.6</v>
          </cell>
          <cell r="F119">
            <v>37924.98</v>
          </cell>
        </row>
        <row r="120">
          <cell r="E120">
            <v>1667</v>
          </cell>
          <cell r="F120">
            <v>1658.94</v>
          </cell>
        </row>
        <row r="121">
          <cell r="E121">
            <v>4822.6</v>
          </cell>
          <cell r="F121">
            <v>2101.85</v>
          </cell>
        </row>
        <row r="122">
          <cell r="E122">
            <v>862.45</v>
          </cell>
          <cell r="F122">
            <v>703.1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117803.46370000001</v>
          </cell>
          <cell r="I142">
            <v>103978.24174000001</v>
          </cell>
        </row>
      </sheetData>
      <sheetData sheetId="1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2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3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62</v>
      </c>
      <c r="O1" s="108"/>
      <c r="P1" s="108"/>
      <c r="Q1" s="108"/>
      <c r="R1" s="108"/>
      <c r="S1" s="109"/>
    </row>
    <row r="2" spans="1:19" ht="16.5" thickBo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64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0">
        <f>'[1]січень '!$D$142</f>
        <v>111410.62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67</v>
      </c>
      <c r="O1" s="108"/>
      <c r="P1" s="108"/>
      <c r="Q1" s="108"/>
      <c r="R1" s="108"/>
      <c r="S1" s="109"/>
    </row>
    <row r="2" spans="1:19" ht="16.5" thickBot="1">
      <c r="A2" s="110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0">
        <f>'[1]лютий'!$D$142</f>
        <v>121970.53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74</v>
      </c>
      <c r="O1" s="108"/>
      <c r="P1" s="108"/>
      <c r="Q1" s="108"/>
      <c r="R1" s="108"/>
      <c r="S1" s="109"/>
    </row>
    <row r="2" spans="1:19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0">
        <f>'[1]березень'!$D$142</f>
        <v>114985.02570999999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79</v>
      </c>
      <c r="O1" s="108"/>
      <c r="P1" s="108"/>
      <c r="Q1" s="108"/>
      <c r="R1" s="108"/>
      <c r="S1" s="109"/>
    </row>
    <row r="2" spans="1:19" ht="16.5" thickBot="1">
      <c r="A2" s="110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8" t="s">
        <v>41</v>
      </c>
      <c r="O28" s="118"/>
      <c r="P28" s="118"/>
      <c r="Q28" s="118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 t="s">
        <v>34</v>
      </c>
      <c r="O29" s="119"/>
      <c r="P29" s="119"/>
      <c r="Q29" s="11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0">
        <f>'[1]квітень'!$D$142</f>
        <v>123251.48</v>
      </c>
      <c r="P30" s="120"/>
      <c r="Q30" s="120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0"/>
      <c r="P31" s="120"/>
      <c r="Q31" s="120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56</v>
      </c>
      <c r="P33" s="122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2" t="s">
        <v>57</v>
      </c>
      <c r="P34" s="102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3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8" t="s">
        <v>35</v>
      </c>
      <c r="O38" s="118"/>
      <c r="P38" s="118"/>
      <c r="Q38" s="118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84</v>
      </c>
      <c r="O1" s="108"/>
      <c r="P1" s="108"/>
      <c r="Q1" s="108"/>
      <c r="R1" s="108"/>
      <c r="S1" s="109"/>
    </row>
    <row r="2" spans="1:19" ht="16.5" thickBot="1">
      <c r="A2" s="110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0">
        <f>'[1]травень'!$D$142</f>
        <v>118982.48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2" sqref="N3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89</v>
      </c>
      <c r="O1" s="108"/>
      <c r="P1" s="108"/>
      <c r="Q1" s="108"/>
      <c r="R1" s="108"/>
      <c r="S1" s="109"/>
    </row>
    <row r="2" spans="1:19" ht="16.5" thickBot="1">
      <c r="A2" s="110" t="s">
        <v>91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92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AVERAGE(J4:J21)</f>
        <v>2021.9611111111112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1889.3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1889.3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1889.3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1889.3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1889.3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1889.3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1889.3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1889.3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1889.3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1889.3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1889.3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1889.3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1889.3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1889.3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1889.3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1889.3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1889.3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1889.3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29842.100000000002</v>
      </c>
      <c r="C23" s="43">
        <f t="shared" si="3"/>
        <v>5341.4</v>
      </c>
      <c r="D23" s="43">
        <f t="shared" si="3"/>
        <v>-339</v>
      </c>
      <c r="E23" s="14">
        <f t="shared" si="3"/>
        <v>63.5</v>
      </c>
      <c r="F23" s="14">
        <f t="shared" si="3"/>
        <v>572.5000000000002</v>
      </c>
      <c r="G23" s="14">
        <f t="shared" si="3"/>
        <v>589.5</v>
      </c>
      <c r="H23" s="14">
        <f t="shared" si="3"/>
        <v>232.79999999999998</v>
      </c>
      <c r="I23" s="43">
        <f t="shared" si="3"/>
        <v>92.50000000000058</v>
      </c>
      <c r="J23" s="43">
        <f t="shared" si="3"/>
        <v>36395.3</v>
      </c>
      <c r="K23" s="43">
        <f t="shared" si="3"/>
        <v>37119.9</v>
      </c>
      <c r="L23" s="15">
        <f t="shared" si="1"/>
        <v>0.9804794732744432</v>
      </c>
      <c r="M23" s="2"/>
      <c r="N23" s="93">
        <f>SUM(N4:N22)</f>
        <v>31.099999999999998</v>
      </c>
      <c r="O23" s="93">
        <f>SUM(O4:O22)</f>
        <v>47</v>
      </c>
      <c r="P23" s="93">
        <f>SUM(P4:P22)</f>
        <v>2750.7499999999995</v>
      </c>
      <c r="Q23" s="93">
        <f>SUM(Q4:Q22)</f>
        <v>2.3</v>
      </c>
      <c r="R23" s="93">
        <f>SUM(R4:R22)</f>
        <v>7.25</v>
      </c>
      <c r="S23" s="93">
        <f>N23+O23+Q23+P23+R23</f>
        <v>2838.3999999999996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41817</v>
      </c>
      <c r="O28" s="120">
        <f>'[1]червень'!$D$142</f>
        <v>117803.46370000001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'[1]червень'!$I$142</f>
        <v>103978.24174000001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'[1]червень'!$I$141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'[1]червень'!$I$139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41816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M26" sqref="M2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4" t="s">
        <v>93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5"/>
      <c r="M27" s="135"/>
      <c r="N27" s="135"/>
    </row>
    <row r="28" spans="1:16" ht="78.75" customHeight="1">
      <c r="A28" s="130" t="s">
        <v>40</v>
      </c>
      <c r="B28" s="136" t="s">
        <v>51</v>
      </c>
      <c r="C28" s="137"/>
      <c r="D28" s="126" t="s">
        <v>28</v>
      </c>
      <c r="E28" s="126"/>
      <c r="F28" s="132" t="s">
        <v>29</v>
      </c>
      <c r="G28" s="133"/>
      <c r="H28" s="127" t="s">
        <v>39</v>
      </c>
      <c r="I28" s="132"/>
      <c r="J28" s="127" t="s">
        <v>50</v>
      </c>
      <c r="K28" s="128"/>
      <c r="L28" s="142" t="s">
        <v>45</v>
      </c>
      <c r="M28" s="143"/>
      <c r="N28" s="144"/>
      <c r="O28" s="138" t="s">
        <v>94</v>
      </c>
      <c r="P28" s="139"/>
    </row>
    <row r="29" spans="1:16" ht="45">
      <c r="A29" s="131"/>
      <c r="B29" s="72" t="s">
        <v>90</v>
      </c>
      <c r="C29" s="28" t="s">
        <v>26</v>
      </c>
      <c r="D29" s="72" t="str">
        <f>B29</f>
        <v>план на січень-червень  2014р.</v>
      </c>
      <c r="E29" s="28" t="str">
        <f>C29</f>
        <v>факт</v>
      </c>
      <c r="F29" s="71" t="str">
        <f>B29</f>
        <v>план на січень-червень  2014р.</v>
      </c>
      <c r="G29" s="95" t="str">
        <f>C29</f>
        <v>факт</v>
      </c>
      <c r="H29" s="72" t="str">
        <f>B29</f>
        <v>план на січень-червень  2014р.</v>
      </c>
      <c r="I29" s="28" t="str">
        <f>C29</f>
        <v>факт</v>
      </c>
      <c r="J29" s="71" t="str">
        <f>B29</f>
        <v>план на січень-червень  2014р.</v>
      </c>
      <c r="K29" s="95" t="str">
        <f>C29</f>
        <v>факт</v>
      </c>
      <c r="L29" s="67" t="str">
        <f>D29</f>
        <v>план на січень-червень  2014р.</v>
      </c>
      <c r="M29" s="28" t="s">
        <v>26</v>
      </c>
      <c r="N29" s="68" t="s">
        <v>27</v>
      </c>
      <c r="O29" s="128"/>
      <c r="P29" s="132"/>
    </row>
    <row r="30" spans="1:16" ht="23.25" customHeight="1" thickBot="1">
      <c r="A30" s="66">
        <f>травень!O38</f>
        <v>0</v>
      </c>
      <c r="B30" s="73">
        <f>'[1]червень'!$E$118</f>
        <v>109.5</v>
      </c>
      <c r="C30" s="73">
        <f>'[1]червень'!$F$118</f>
        <v>137.05</v>
      </c>
      <c r="D30" s="74">
        <f>'[1]червень'!$E$121</f>
        <v>4822.6</v>
      </c>
      <c r="E30" s="74">
        <f>'[1]червень'!$F$121</f>
        <v>2101.85</v>
      </c>
      <c r="F30" s="75">
        <f>'[1]червень'!$E$120</f>
        <v>1667</v>
      </c>
      <c r="G30" s="76">
        <f>'[1]червень'!$F$120</f>
        <v>1658.94</v>
      </c>
      <c r="H30" s="76">
        <f>'[1]червень'!$E$119</f>
        <v>34212.6</v>
      </c>
      <c r="I30" s="76">
        <f>'[1]червень'!$F$119</f>
        <v>37924.98</v>
      </c>
      <c r="J30" s="76">
        <f>'[1]червень'!$E$122</f>
        <v>862.45</v>
      </c>
      <c r="K30" s="96">
        <f>'[1]червень'!$F$122</f>
        <v>703.1</v>
      </c>
      <c r="L30" s="97">
        <f>H30+F30+D30+J30+B30</f>
        <v>41674.149999999994</v>
      </c>
      <c r="M30" s="77">
        <f>I30+G30+E30+K30+C30</f>
        <v>42525.920000000006</v>
      </c>
      <c r="N30" s="78">
        <f>M30-L30</f>
        <v>851.7700000000114</v>
      </c>
      <c r="O30" s="140">
        <f>червень!O28</f>
        <v>117803.46370000001</v>
      </c>
      <c r="P30" s="14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26" t="s">
        <v>47</v>
      </c>
      <c r="P31" s="126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червень!Q30</f>
        <v>103978.24174000001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червень!Q31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червень!Q32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'[1]червень'!$E$10</f>
        <v>190546.3</v>
      </c>
      <c r="C47" s="40">
        <f>'[1]червень'!$F$10</f>
        <v>178602.2</v>
      </c>
      <c r="F47" s="1" t="s">
        <v>25</v>
      </c>
      <c r="G47" s="8"/>
      <c r="H47" s="129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'[1]червень'!$E$33</f>
        <v>38281.23</v>
      </c>
      <c r="C48" s="18">
        <f>'[1]червень'!$F$33</f>
        <v>38045.89</v>
      </c>
      <c r="G48" s="8"/>
      <c r="H48" s="129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'[1]червень'!$E$19</f>
        <v>1022.6</v>
      </c>
      <c r="C49" s="17">
        <f>'[1]червень'!$F$19</f>
        <v>306.38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'[1]червень'!$E$96</f>
        <v>474.5</v>
      </c>
      <c r="C50" s="6">
        <f>'[1]червень'!$F$96</f>
        <v>414.49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'[1]червень'!$E$56</f>
        <v>3398.3</v>
      </c>
      <c r="C51" s="17">
        <f>'[1]червень'!$F$56</f>
        <v>3263.84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'[1]червень'!$E$95</f>
        <v>3531.5</v>
      </c>
      <c r="C52" s="17">
        <f>'[1]червень'!$F$95</f>
        <v>3551.7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1500</v>
      </c>
      <c r="C53" s="17">
        <v>1446.7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1955.8000000000184</v>
      </c>
      <c r="C54" s="17">
        <f>C55-C47-C48-C49-C50-C51-C52-C53</f>
        <v>929.1900000000039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'[1]червень'!$E$106</f>
        <v>240710.23</v>
      </c>
      <c r="C55" s="12">
        <f>'[1]червень'!$F$106</f>
        <v>226560.39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98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99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0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0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0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0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0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0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0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1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2014-06-27T10:29:51Z</dcterms:modified>
  <cp:category/>
  <cp:version/>
  <cp:contentType/>
  <cp:contentStatus/>
</cp:coreProperties>
</file>